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J233" i="1" l="1"/>
  <c r="I233" i="1"/>
  <c r="H233" i="1"/>
  <c r="G233" i="1"/>
  <c r="F233" i="1"/>
  <c r="B233" i="1"/>
  <c r="A233" i="1"/>
  <c r="L232" i="1"/>
  <c r="L233" i="1" s="1"/>
  <c r="J232" i="1"/>
  <c r="I232" i="1"/>
  <c r="H232" i="1"/>
  <c r="G232" i="1"/>
  <c r="F232" i="1"/>
  <c r="A223" i="1"/>
  <c r="L222" i="1"/>
  <c r="J222" i="1"/>
  <c r="I222" i="1"/>
  <c r="H222" i="1"/>
  <c r="G222" i="1"/>
  <c r="F222" i="1"/>
  <c r="J214" i="1"/>
  <c r="I214" i="1"/>
  <c r="H214" i="1"/>
  <c r="G214" i="1"/>
  <c r="F214" i="1"/>
  <c r="B214" i="1"/>
  <c r="A214" i="1"/>
  <c r="L213" i="1"/>
  <c r="L214" i="1" s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J195" i="1"/>
  <c r="I195" i="1"/>
  <c r="H195" i="1"/>
  <c r="G195" i="1"/>
  <c r="F195" i="1"/>
  <c r="B195" i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J81" i="1"/>
  <c r="I81" i="1"/>
  <c r="H81" i="1"/>
  <c r="G81" i="1"/>
  <c r="F81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J234" i="1" s="1"/>
  <c r="I61" i="1"/>
  <c r="I62" i="1" s="1"/>
  <c r="I234" i="1" s="1"/>
  <c r="H61" i="1"/>
  <c r="H62" i="1" s="1"/>
  <c r="H234" i="1" s="1"/>
  <c r="G61" i="1"/>
  <c r="G62" i="1" s="1"/>
  <c r="G234" i="1" s="1"/>
  <c r="F61" i="1"/>
  <c r="F62" i="1" s="1"/>
  <c r="F234" i="1" s="1"/>
  <c r="B52" i="1"/>
  <c r="A52" i="1"/>
  <c r="L51" i="1"/>
  <c r="J51" i="1"/>
  <c r="I51" i="1"/>
  <c r="H51" i="1"/>
  <c r="G51" i="1"/>
  <c r="F51" i="1"/>
  <c r="J43" i="1"/>
  <c r="I43" i="1"/>
  <c r="H43" i="1"/>
  <c r="G43" i="1"/>
  <c r="F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J24" i="1"/>
  <c r="I24" i="1"/>
  <c r="H24" i="1"/>
  <c r="G24" i="1"/>
  <c r="F24" i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34" i="1" l="1"/>
</calcChain>
</file>

<file path=xl/sharedStrings.xml><?xml version="1.0" encoding="utf-8"?>
<sst xmlns="http://schemas.openxmlformats.org/spreadsheetml/2006/main" count="312" uniqueCount="82">
  <si>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</si>
  <si>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</si>
  <si>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</si>
  <si>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</si>
  <si>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</si>
  <si>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</si>
  <si>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</si>
  <si>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</si>
  <si>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</si>
  <si>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</si>
  <si>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</si>
  <si>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</si>
  <si>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</si>
  <si>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</si>
  <si>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</si>
  <si>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</si>
  <si>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</si>
  <si>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</si>
  <si>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</si>
  <si>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</si>
  <si>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</si>
  <si>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</si>
  <si>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</si>
  <si>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</si>
  <si>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</si>
  <si>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</si>
  <si>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</si>
  <si>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</si>
  <si>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</si>
  <si>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</si>
  <si>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</si>
  <si>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</si>
  <si>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</si>
  <si>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</si>
  <si>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</si>
  <si>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</si>
  <si>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</si>
  <si>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</si>
  <si>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</si>
  <si>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</si>
  <si>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Земисова С.А.</t>
  </si>
  <si>
    <t>Щи из свежей капусты со сметаной</t>
  </si>
  <si>
    <t>200/10</t>
  </si>
  <si>
    <t>Каша гречневая рассыпчатая</t>
  </si>
  <si>
    <t>Котлеты мясные</t>
  </si>
  <si>
    <t>Чай с сахаром</t>
  </si>
  <si>
    <t>200/15</t>
  </si>
  <si>
    <t>Хлеб ржаной</t>
  </si>
  <si>
    <t>Фрукты свежие</t>
  </si>
  <si>
    <t>МБОУ Кочетовская СОШ</t>
  </si>
  <si>
    <t xml:space="preserve">Суп картофельный с бобовыми (гороховый) </t>
  </si>
  <si>
    <t>Макароны отварные с маслом</t>
  </si>
  <si>
    <t>Гуляш из куриного филе</t>
  </si>
  <si>
    <t>100 (70/30)</t>
  </si>
  <si>
    <t xml:space="preserve">Компот из плодов или ягод сушеных         </t>
  </si>
  <si>
    <t xml:space="preserve">Суп вермишелевый </t>
  </si>
  <si>
    <t>Рыба тушеная с овощами</t>
  </si>
  <si>
    <t>Пюре картофельное</t>
  </si>
  <si>
    <t>Молоко 3,2%</t>
  </si>
  <si>
    <t>Рассольник "Ленинградский"</t>
  </si>
  <si>
    <t>Сок</t>
  </si>
  <si>
    <t>Фрукты</t>
  </si>
  <si>
    <t>Суп рыбный с картофелем</t>
  </si>
  <si>
    <t>Цыплята запеченые</t>
  </si>
  <si>
    <t>Рис отварной рассыпчатый</t>
  </si>
  <si>
    <t xml:space="preserve">Овощи свежие (огурцы/помидоры)                           </t>
  </si>
  <si>
    <t xml:space="preserve">Борщ </t>
  </si>
  <si>
    <t>Вермишель отварная с тертым сыром</t>
  </si>
  <si>
    <t xml:space="preserve">Бутеброд с сыром </t>
  </si>
  <si>
    <t>50/15</t>
  </si>
  <si>
    <t>Плов из птицы</t>
  </si>
  <si>
    <t>Какао с молоком</t>
  </si>
  <si>
    <t>Йогурт</t>
  </si>
  <si>
    <t>Гренки из пшеничного хлеба</t>
  </si>
  <si>
    <t xml:space="preserve">Суп рисовый </t>
  </si>
  <si>
    <t xml:space="preserve">Котлета рыбная </t>
  </si>
  <si>
    <t>Кисель</t>
  </si>
  <si>
    <t> 32,08</t>
  </si>
  <si>
    <t>Булочка школьная</t>
  </si>
  <si>
    <t>Щи из свежей капусты с картофелем и сметаной</t>
  </si>
  <si>
    <t>Куры отварные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</si>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</sst>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M230" sqref="M2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 t="s">
        <v>42</v>
      </c>
      <c r="G15" s="43">
        <v>2.44</v>
      </c>
      <c r="H15" s="43">
        <v>5.04</v>
      </c>
      <c r="I15" s="43">
        <v>10.3</v>
      </c>
      <c r="J15" s="43">
        <v>86.4</v>
      </c>
      <c r="K15" s="44">
        <v>88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12.3</v>
      </c>
      <c r="H16" s="43">
        <v>12.7</v>
      </c>
      <c r="I16" s="43">
        <v>16.7</v>
      </c>
      <c r="J16" s="43">
        <v>228.75</v>
      </c>
      <c r="K16" s="44">
        <v>608</v>
      </c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8.9499999999999993</v>
      </c>
      <c r="H17" s="43">
        <v>7.7</v>
      </c>
      <c r="I17" s="43">
        <v>43</v>
      </c>
      <c r="J17" s="43">
        <v>276.52999999999997</v>
      </c>
      <c r="K17" s="44">
        <v>171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 t="s">
        <v>46</v>
      </c>
      <c r="G18" s="43">
        <v>0.36</v>
      </c>
      <c r="H18" s="43">
        <v>0.3</v>
      </c>
      <c r="I18" s="43">
        <v>18.2</v>
      </c>
      <c r="J18" s="43">
        <v>61</v>
      </c>
      <c r="K18" s="44">
        <v>375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2.8</v>
      </c>
      <c r="H20" s="43">
        <v>0.4</v>
      </c>
      <c r="I20" s="43">
        <v>9.1999999999999993</v>
      </c>
      <c r="J20" s="43">
        <v>86</v>
      </c>
      <c r="K20" s="44">
        <v>902</v>
      </c>
      <c r="L20" s="43">
        <v>4</v>
      </c>
    </row>
    <row r="21" spans="1:12" ht="15" x14ac:dyDescent="0.25">
      <c r="A21" s="23"/>
      <c r="B21" s="15"/>
      <c r="C21" s="11"/>
      <c r="D21" s="6" t="s">
        <v>24</v>
      </c>
      <c r="E21" s="42" t="s">
        <v>48</v>
      </c>
      <c r="F21" s="43">
        <v>200</v>
      </c>
      <c r="G21" s="43">
        <v>0.8</v>
      </c>
      <c r="H21" s="43">
        <v>0.8</v>
      </c>
      <c r="I21" s="43">
        <v>18.600000000000001</v>
      </c>
      <c r="J21" s="43">
        <v>94</v>
      </c>
      <c r="K21" s="44">
        <v>338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>SUM(G14:G22)</f>
        <v>27.65</v>
      </c>
      <c r="H23" s="19">
        <f>SUM(H14:H22)</f>
        <v>26.939999999999998</v>
      </c>
      <c r="I23" s="19">
        <f>SUM(I14:I22)</f>
        <v>116</v>
      </c>
      <c r="J23" s="19">
        <f>SUM(J14:J22)</f>
        <v>832.68</v>
      </c>
      <c r="K23" s="25"/>
      <c r="L23" s="19">
        <f>SUM(L14:L22)</f>
        <v>73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>G13+G23</f>
        <v>27.65</v>
      </c>
      <c r="H24" s="32">
        <f>H13+H23</f>
        <v>26.939999999999998</v>
      </c>
      <c r="I24" s="32">
        <f>I13+I23</f>
        <v>116</v>
      </c>
      <c r="J24" s="32">
        <f>J13+J23</f>
        <v>832.68</v>
      </c>
      <c r="K24" s="32"/>
      <c r="L24" s="32">
        <f>L13+L23</f>
        <v>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7.1</v>
      </c>
      <c r="H34" s="43">
        <v>4.5599999999999996</v>
      </c>
      <c r="I34" s="43">
        <v>29.3</v>
      </c>
      <c r="J34" s="43">
        <v>130.4</v>
      </c>
      <c r="K34" s="44">
        <v>102</v>
      </c>
      <c r="L34" s="43">
        <v>16</v>
      </c>
    </row>
    <row r="35" spans="1:12" ht="25.5" x14ac:dyDescent="0.25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11.1</v>
      </c>
      <c r="H35" s="43">
        <v>15.7</v>
      </c>
      <c r="I35" s="43">
        <v>9.6999999999999993</v>
      </c>
      <c r="J35" s="43">
        <v>252.85</v>
      </c>
      <c r="K35" s="44">
        <v>489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6.6</v>
      </c>
      <c r="H36" s="43">
        <v>5.4</v>
      </c>
      <c r="I36" s="43">
        <v>31.7</v>
      </c>
      <c r="J36" s="43">
        <v>202.14</v>
      </c>
      <c r="K36" s="44">
        <v>203</v>
      </c>
      <c r="L36" s="43">
        <v>9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28</v>
      </c>
      <c r="J37" s="43">
        <v>112</v>
      </c>
      <c r="K37" s="44">
        <v>342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1.8</v>
      </c>
      <c r="H39" s="43">
        <v>0.4</v>
      </c>
      <c r="I39" s="43">
        <v>6.4</v>
      </c>
      <c r="J39" s="43">
        <v>86</v>
      </c>
      <c r="K39" s="44">
        <v>902</v>
      </c>
      <c r="L39" s="43">
        <v>4</v>
      </c>
    </row>
    <row r="40" spans="1:12" ht="15" x14ac:dyDescent="0.25">
      <c r="A40" s="14"/>
      <c r="B40" s="15"/>
      <c r="C40" s="11"/>
      <c r="D40" s="6" t="s">
        <v>24</v>
      </c>
      <c r="E40" s="42" t="s">
        <v>48</v>
      </c>
      <c r="F40" s="43">
        <v>200</v>
      </c>
      <c r="G40" s="43">
        <v>0.8</v>
      </c>
      <c r="H40" s="43">
        <v>0.8</v>
      </c>
      <c r="I40" s="43">
        <v>18.600000000000001</v>
      </c>
      <c r="J40" s="43">
        <v>94</v>
      </c>
      <c r="K40" s="44">
        <v>338</v>
      </c>
      <c r="L40" s="43">
        <v>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27.599999999999998</v>
      </c>
      <c r="H42" s="19">
        <f>SUM(H33:H41)</f>
        <v>26.959999999999997</v>
      </c>
      <c r="I42" s="19">
        <f>SUM(I33:I41)</f>
        <v>123.70000000000002</v>
      </c>
      <c r="J42" s="19">
        <f>SUM(J33:J41)</f>
        <v>877.39</v>
      </c>
      <c r="K42" s="25"/>
      <c r="L42" s="19">
        <f>SUM(L33:L41)</f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>G32+G42</f>
        <v>27.599999999999998</v>
      </c>
      <c r="H43" s="32">
        <f>H32+H42</f>
        <v>26.959999999999997</v>
      </c>
      <c r="I43" s="32">
        <f>I32+I42</f>
        <v>123.70000000000002</v>
      </c>
      <c r="J43" s="32">
        <f>J32+J42</f>
        <v>877.39</v>
      </c>
      <c r="K43" s="32"/>
      <c r="L43" s="32">
        <f>L32+L42</f>
        <v>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5.25</v>
      </c>
      <c r="H53" s="43">
        <v>6.3</v>
      </c>
      <c r="I53" s="43">
        <v>30.1</v>
      </c>
      <c r="J53" s="43">
        <v>131</v>
      </c>
      <c r="K53" s="44">
        <v>111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12.4</v>
      </c>
      <c r="H54" s="43">
        <v>12.4</v>
      </c>
      <c r="I54" s="43">
        <v>30.3</v>
      </c>
      <c r="J54" s="43">
        <v>304</v>
      </c>
      <c r="K54" s="44">
        <v>374</v>
      </c>
      <c r="L54" s="43">
        <v>21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3.1</v>
      </c>
      <c r="H55" s="43">
        <v>5.0999999999999996</v>
      </c>
      <c r="I55" s="43">
        <v>26.2</v>
      </c>
      <c r="J55" s="43">
        <v>190</v>
      </c>
      <c r="K55" s="44">
        <v>312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3.6</v>
      </c>
      <c r="H56" s="43">
        <v>4.4000000000000004</v>
      </c>
      <c r="I56" s="43">
        <v>9.4</v>
      </c>
      <c r="J56" s="43">
        <v>116</v>
      </c>
      <c r="K56" s="44">
        <v>965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2.8</v>
      </c>
      <c r="H58" s="43">
        <v>0.4</v>
      </c>
      <c r="I58" s="43">
        <v>6.4</v>
      </c>
      <c r="J58" s="43">
        <v>86</v>
      </c>
      <c r="K58" s="44">
        <v>902</v>
      </c>
      <c r="L58" s="43">
        <v>4</v>
      </c>
    </row>
    <row r="59" spans="1:12" ht="15" x14ac:dyDescent="0.25">
      <c r="A59" s="23"/>
      <c r="B59" s="15"/>
      <c r="C59" s="11"/>
      <c r="D59" s="6" t="s">
        <v>24</v>
      </c>
      <c r="E59" s="42" t="s">
        <v>48</v>
      </c>
      <c r="F59" s="43">
        <v>200</v>
      </c>
      <c r="G59" s="43">
        <v>0.8</v>
      </c>
      <c r="H59" s="43">
        <v>0.8</v>
      </c>
      <c r="I59" s="43">
        <v>18.600000000000001</v>
      </c>
      <c r="J59" s="43">
        <v>94</v>
      </c>
      <c r="K59" s="44">
        <v>338</v>
      </c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>SUM(G52:G60)</f>
        <v>27.950000000000003</v>
      </c>
      <c r="H61" s="19">
        <f>SUM(H52:H60)</f>
        <v>29.399999999999995</v>
      </c>
      <c r="I61" s="19">
        <f>SUM(I52:I60)</f>
        <v>121.00000000000003</v>
      </c>
      <c r="J61" s="19">
        <f>SUM(J52:J60)</f>
        <v>921</v>
      </c>
      <c r="K61" s="25"/>
      <c r="L61" s="19">
        <f>SUM(L52:L60)</f>
        <v>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960</v>
      </c>
      <c r="G62" s="32">
        <f>G51+G61</f>
        <v>27.950000000000003</v>
      </c>
      <c r="H62" s="32">
        <f>H51+H61</f>
        <v>29.399999999999995</v>
      </c>
      <c r="I62" s="32">
        <f>I51+I61</f>
        <v>121.00000000000003</v>
      </c>
      <c r="J62" s="32">
        <f>J51+J61</f>
        <v>921</v>
      </c>
      <c r="K62" s="32"/>
      <c r="L62" s="32">
        <f>L51+L61</f>
        <v>73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2.4</v>
      </c>
      <c r="H72" s="43">
        <v>3.6</v>
      </c>
      <c r="I72" s="43">
        <v>18.100000000000001</v>
      </c>
      <c r="J72" s="43">
        <v>108</v>
      </c>
      <c r="K72" s="44">
        <v>96</v>
      </c>
      <c r="L72" s="43">
        <v>17</v>
      </c>
    </row>
    <row r="73" spans="1:12" ht="25.5" x14ac:dyDescent="0.25">
      <c r="A73" s="23"/>
      <c r="B73" s="15"/>
      <c r="C73" s="11"/>
      <c r="D73" s="7" t="s">
        <v>28</v>
      </c>
      <c r="E73" s="42" t="s">
        <v>52</v>
      </c>
      <c r="F73" s="43" t="s">
        <v>53</v>
      </c>
      <c r="G73" s="43">
        <v>15.1</v>
      </c>
      <c r="H73" s="43">
        <v>15.7</v>
      </c>
      <c r="I73" s="43">
        <v>9.6999999999999993</v>
      </c>
      <c r="J73" s="43">
        <v>252.85</v>
      </c>
      <c r="K73" s="44">
        <v>489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180</v>
      </c>
      <c r="G74" s="43">
        <v>7</v>
      </c>
      <c r="H74" s="43">
        <v>6.73</v>
      </c>
      <c r="I74" s="43">
        <v>43</v>
      </c>
      <c r="J74" s="43">
        <v>276.52999999999997</v>
      </c>
      <c r="K74" s="44">
        <v>171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0.5</v>
      </c>
      <c r="H75" s="43"/>
      <c r="I75" s="43">
        <v>21</v>
      </c>
      <c r="J75" s="43">
        <v>77</v>
      </c>
      <c r="K75" s="44">
        <v>207</v>
      </c>
      <c r="L75" s="43">
        <v>11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1.8</v>
      </c>
      <c r="H77" s="43">
        <v>0.4</v>
      </c>
      <c r="I77" s="43">
        <v>6.4</v>
      </c>
      <c r="J77" s="43">
        <v>86</v>
      </c>
      <c r="K77" s="44">
        <v>902</v>
      </c>
      <c r="L77" s="43">
        <v>4</v>
      </c>
    </row>
    <row r="78" spans="1:12" ht="15" x14ac:dyDescent="0.25">
      <c r="A78" s="23"/>
      <c r="B78" s="15"/>
      <c r="C78" s="11"/>
      <c r="D78" s="6" t="s">
        <v>61</v>
      </c>
      <c r="E78" s="42" t="s">
        <v>48</v>
      </c>
      <c r="F78" s="43">
        <v>200</v>
      </c>
      <c r="G78" s="43">
        <v>0.8</v>
      </c>
      <c r="H78" s="43">
        <v>0.8</v>
      </c>
      <c r="I78" s="43">
        <v>18.600000000000001</v>
      </c>
      <c r="J78" s="43">
        <v>94</v>
      </c>
      <c r="K78" s="44">
        <v>338</v>
      </c>
      <c r="L78" s="43">
        <v>11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27.6</v>
      </c>
      <c r="H80" s="19">
        <f>SUM(H71:H79)</f>
        <v>27.23</v>
      </c>
      <c r="I80" s="19">
        <f>SUM(I71:I79)</f>
        <v>116.80000000000001</v>
      </c>
      <c r="J80" s="19">
        <f>SUM(J71:J79)</f>
        <v>894.38</v>
      </c>
      <c r="K80" s="25"/>
      <c r="L80" s="19">
        <f>SUM(L71:L79)</f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>G70+G80</f>
        <v>27.6</v>
      </c>
      <c r="H81" s="32">
        <f>H70+H80</f>
        <v>27.23</v>
      </c>
      <c r="I81" s="32">
        <f>I70+I80</f>
        <v>116.80000000000001</v>
      </c>
      <c r="J81" s="32">
        <f>J70+J80</f>
        <v>894.38</v>
      </c>
      <c r="K81" s="32"/>
      <c r="L81" s="32">
        <f>L70+L80</f>
        <v>73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7.4</v>
      </c>
      <c r="H91" s="43">
        <v>4.3</v>
      </c>
      <c r="I91" s="43">
        <v>8.4</v>
      </c>
      <c r="J91" s="43">
        <v>103</v>
      </c>
      <c r="K91" s="44">
        <v>142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11</v>
      </c>
      <c r="H92" s="43">
        <v>12</v>
      </c>
      <c r="I92" s="43">
        <v>0.6</v>
      </c>
      <c r="J92" s="43">
        <v>221.44</v>
      </c>
      <c r="K92" s="44">
        <v>494</v>
      </c>
      <c r="L92" s="43">
        <v>21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6.2</v>
      </c>
      <c r="H93" s="43">
        <v>9.8000000000000007</v>
      </c>
      <c r="I93" s="43">
        <v>72</v>
      </c>
      <c r="J93" s="43">
        <v>257</v>
      </c>
      <c r="K93" s="44">
        <v>304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 t="s">
        <v>46</v>
      </c>
      <c r="G94" s="43">
        <v>0.36</v>
      </c>
      <c r="H94" s="43">
        <v>0.1</v>
      </c>
      <c r="I94" s="43">
        <v>15.2</v>
      </c>
      <c r="J94" s="43">
        <v>61</v>
      </c>
      <c r="K94" s="44">
        <v>375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1.8</v>
      </c>
      <c r="H96" s="43">
        <v>0.4</v>
      </c>
      <c r="I96" s="43">
        <v>6.4</v>
      </c>
      <c r="J96" s="43">
        <v>86</v>
      </c>
      <c r="K96" s="44">
        <v>902</v>
      </c>
      <c r="L96" s="43">
        <v>4</v>
      </c>
    </row>
    <row r="97" spans="1:12" ht="15" x14ac:dyDescent="0.25">
      <c r="A97" s="23"/>
      <c r="B97" s="15"/>
      <c r="C97" s="11"/>
      <c r="D97" s="6" t="s">
        <v>61</v>
      </c>
      <c r="E97" s="42" t="s">
        <v>48</v>
      </c>
      <c r="F97" s="43">
        <v>200</v>
      </c>
      <c r="G97" s="43">
        <v>0.8</v>
      </c>
      <c r="H97" s="43">
        <v>0.8</v>
      </c>
      <c r="I97" s="43">
        <v>15.6</v>
      </c>
      <c r="J97" s="43">
        <v>94</v>
      </c>
      <c r="K97" s="44">
        <v>338</v>
      </c>
      <c r="L97" s="43">
        <v>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27.56</v>
      </c>
      <c r="H99" s="19">
        <f>SUM(H90:H98)</f>
        <v>27.400000000000002</v>
      </c>
      <c r="I99" s="19">
        <f>SUM(I90:I98)</f>
        <v>118.2</v>
      </c>
      <c r="J99" s="19">
        <f>SUM(J90:J98)</f>
        <v>822.44</v>
      </c>
      <c r="K99" s="25"/>
      <c r="L99" s="19">
        <f>SUM(L90:L98)</f>
        <v>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>G89+G99</f>
        <v>27.56</v>
      </c>
      <c r="H100" s="32">
        <f>H89+H99</f>
        <v>27.400000000000002</v>
      </c>
      <c r="I100" s="32">
        <f>I89+I99</f>
        <v>118.2</v>
      </c>
      <c r="J100" s="32">
        <f>J89+J99</f>
        <v>822.44</v>
      </c>
      <c r="K100" s="32"/>
      <c r="L100" s="32">
        <f>L89+L99</f>
        <v>73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0.56999999999999995</v>
      </c>
      <c r="H109" s="43">
        <v>0.06</v>
      </c>
      <c r="I109" s="43">
        <v>2.04</v>
      </c>
      <c r="J109" s="43">
        <v>22</v>
      </c>
      <c r="K109" s="44">
        <v>71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6.1</v>
      </c>
      <c r="H110" s="43">
        <v>11</v>
      </c>
      <c r="I110" s="43">
        <v>11.55</v>
      </c>
      <c r="J110" s="43">
        <v>171.4</v>
      </c>
      <c r="K110" s="44">
        <v>82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180</v>
      </c>
      <c r="G111" s="43">
        <v>8.3000000000000007</v>
      </c>
      <c r="H111" s="43">
        <v>8.77</v>
      </c>
      <c r="I111" s="43">
        <v>32.700000000000003</v>
      </c>
      <c r="J111" s="43">
        <v>221</v>
      </c>
      <c r="K111" s="44">
        <v>204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2"/>
      <c r="G112" s="42"/>
      <c r="H112" s="42"/>
      <c r="I112" s="42"/>
      <c r="J112" s="42"/>
      <c r="K112" s="42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5.6</v>
      </c>
      <c r="H113" s="43">
        <v>6.4</v>
      </c>
      <c r="I113" s="43">
        <v>9.4</v>
      </c>
      <c r="J113" s="43">
        <v>116</v>
      </c>
      <c r="K113" s="44">
        <v>965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 t="s">
        <v>69</v>
      </c>
      <c r="G114" s="43">
        <v>5.0999999999999996</v>
      </c>
      <c r="H114" s="43">
        <v>0.7</v>
      </c>
      <c r="I114" s="43">
        <v>59.7</v>
      </c>
      <c r="J114" s="43">
        <v>231</v>
      </c>
      <c r="K114" s="44">
        <v>2</v>
      </c>
      <c r="L114" s="43">
        <v>18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25.67</v>
      </c>
      <c r="H118" s="19">
        <f>SUM(H109:H117)</f>
        <v>26.929999999999996</v>
      </c>
      <c r="I118" s="19">
        <f>SUM(I109:I117)</f>
        <v>115.39000000000001</v>
      </c>
      <c r="J118" s="19">
        <f>SUM(J109:J117)</f>
        <v>761.4</v>
      </c>
      <c r="K118" s="25"/>
      <c r="L118" s="19">
        <f>SUM(L109:L117)</f>
        <v>73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690</v>
      </c>
      <c r="G119" s="32">
        <f>G108+G118</f>
        <v>25.67</v>
      </c>
      <c r="H119" s="32">
        <f>H108+H118</f>
        <v>26.929999999999996</v>
      </c>
      <c r="I119" s="32">
        <f>I108+I118</f>
        <v>115.39000000000001</v>
      </c>
      <c r="J119" s="32">
        <f>J108+J118</f>
        <v>761.4</v>
      </c>
      <c r="K119" s="32"/>
      <c r="L119" s="32">
        <f>L108+L118</f>
        <v>73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59</v>
      </c>
      <c r="F129" s="43">
        <v>200</v>
      </c>
      <c r="G129" s="43">
        <v>2.4</v>
      </c>
      <c r="H129" s="43">
        <v>3.6</v>
      </c>
      <c r="I129" s="43">
        <v>16.079999999999998</v>
      </c>
      <c r="J129" s="43">
        <v>108</v>
      </c>
      <c r="K129" s="44">
        <v>96</v>
      </c>
      <c r="L129" s="43">
        <v>17</v>
      </c>
    </row>
    <row r="130" spans="1:12" ht="15" x14ac:dyDescent="0.25">
      <c r="A130" s="23"/>
      <c r="B130" s="15"/>
      <c r="C130" s="11"/>
      <c r="D130" s="7" t="s">
        <v>28</v>
      </c>
      <c r="E130" s="42" t="s">
        <v>70</v>
      </c>
      <c r="F130" s="43">
        <v>230</v>
      </c>
      <c r="G130" s="43">
        <v>17.100000000000001</v>
      </c>
      <c r="H130" s="43">
        <v>18.170000000000002</v>
      </c>
      <c r="I130" s="43">
        <v>41.63</v>
      </c>
      <c r="J130" s="43">
        <v>411.7</v>
      </c>
      <c r="K130" s="44">
        <v>291</v>
      </c>
      <c r="L130" s="43">
        <v>25</v>
      </c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71</v>
      </c>
      <c r="F132" s="43">
        <v>200</v>
      </c>
      <c r="G132" s="43">
        <v>3.52</v>
      </c>
      <c r="H132" s="43">
        <v>3.72</v>
      </c>
      <c r="I132" s="43">
        <v>38</v>
      </c>
      <c r="J132" s="43">
        <v>145.19999999999999</v>
      </c>
      <c r="K132" s="44">
        <v>382</v>
      </c>
      <c r="L132" s="43">
        <v>12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47</v>
      </c>
      <c r="F134" s="43">
        <v>40</v>
      </c>
      <c r="G134" s="43">
        <v>1.8</v>
      </c>
      <c r="H134" s="43">
        <v>0.4</v>
      </c>
      <c r="I134" s="43">
        <v>6.4</v>
      </c>
      <c r="J134" s="43">
        <v>86</v>
      </c>
      <c r="K134" s="44">
        <v>902</v>
      </c>
      <c r="L134" s="43">
        <v>4</v>
      </c>
    </row>
    <row r="135" spans="1:12" ht="15" x14ac:dyDescent="0.25">
      <c r="A135" s="23"/>
      <c r="B135" s="15"/>
      <c r="C135" s="11"/>
      <c r="D135" s="6" t="s">
        <v>72</v>
      </c>
      <c r="E135" s="42" t="s">
        <v>72</v>
      </c>
      <c r="F135" s="43">
        <v>100</v>
      </c>
      <c r="G135" s="43">
        <v>2.0720000000000001</v>
      </c>
      <c r="H135" s="43">
        <v>1.925</v>
      </c>
      <c r="I135" s="43">
        <v>14.7</v>
      </c>
      <c r="J135" s="43">
        <v>82.16</v>
      </c>
      <c r="K135" s="44"/>
      <c r="L135" s="43">
        <v>15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26.891999999999999</v>
      </c>
      <c r="H137" s="19">
        <f>SUM(H128:H136)</f>
        <v>27.815000000000001</v>
      </c>
      <c r="I137" s="19">
        <f>SUM(I128:I136)</f>
        <v>116.81000000000002</v>
      </c>
      <c r="J137" s="19">
        <f>SUM(J128:J136)</f>
        <v>833.06000000000006</v>
      </c>
      <c r="K137" s="25"/>
      <c r="L137" s="19">
        <f>SUM(L128:L136)</f>
        <v>73</v>
      </c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770</v>
      </c>
      <c r="G138" s="32">
        <f>G127+G137</f>
        <v>26.891999999999999</v>
      </c>
      <c r="H138" s="32">
        <f>H127+H137</f>
        <v>27.815000000000001</v>
      </c>
      <c r="I138" s="32">
        <f>I127+I137</f>
        <v>116.81000000000002</v>
      </c>
      <c r="J138" s="32">
        <f>J127+J137</f>
        <v>833.06000000000006</v>
      </c>
      <c r="K138" s="32"/>
      <c r="L138" s="32">
        <f>L127+L137</f>
        <v>73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50</v>
      </c>
      <c r="F148" s="43">
        <v>200</v>
      </c>
      <c r="G148" s="43">
        <v>4.0999999999999996</v>
      </c>
      <c r="H148" s="43">
        <v>4.5599999999999996</v>
      </c>
      <c r="I148" s="43">
        <v>16</v>
      </c>
      <c r="J148" s="43">
        <v>120.3</v>
      </c>
      <c r="K148" s="44">
        <v>102</v>
      </c>
      <c r="L148" s="43">
        <v>16</v>
      </c>
    </row>
    <row r="149" spans="1:12" ht="25.5" x14ac:dyDescent="0.25">
      <c r="A149" s="14"/>
      <c r="B149" s="15"/>
      <c r="C149" s="11"/>
      <c r="D149" s="7" t="s">
        <v>28</v>
      </c>
      <c r="E149" s="42" t="s">
        <v>52</v>
      </c>
      <c r="F149" s="43" t="s">
        <v>53</v>
      </c>
      <c r="G149" s="43">
        <v>10</v>
      </c>
      <c r="H149" s="43">
        <v>11.2</v>
      </c>
      <c r="I149" s="43">
        <v>9.6999999999999993</v>
      </c>
      <c r="J149" s="43">
        <v>223</v>
      </c>
      <c r="K149" s="44">
        <v>489</v>
      </c>
      <c r="L149" s="43">
        <v>20</v>
      </c>
    </row>
    <row r="150" spans="1:12" ht="15" x14ac:dyDescent="0.25">
      <c r="A150" s="14"/>
      <c r="B150" s="15"/>
      <c r="C150" s="11"/>
      <c r="D150" s="7" t="s">
        <v>29</v>
      </c>
      <c r="E150" s="42" t="s">
        <v>43</v>
      </c>
      <c r="F150" s="43">
        <v>180</v>
      </c>
      <c r="G150" s="43">
        <v>7</v>
      </c>
      <c r="H150" s="43">
        <v>6.73</v>
      </c>
      <c r="I150" s="43">
        <v>43</v>
      </c>
      <c r="J150" s="43">
        <v>221</v>
      </c>
      <c r="K150" s="44">
        <v>171</v>
      </c>
      <c r="L150" s="43">
        <v>10</v>
      </c>
    </row>
    <row r="151" spans="1:12" ht="15" x14ac:dyDescent="0.25">
      <c r="A151" s="14"/>
      <c r="B151" s="15"/>
      <c r="C151" s="11"/>
      <c r="D151" s="7" t="s">
        <v>30</v>
      </c>
      <c r="E151" s="42" t="s">
        <v>58</v>
      </c>
      <c r="F151" s="43">
        <v>200</v>
      </c>
      <c r="G151" s="43">
        <v>3.5</v>
      </c>
      <c r="H151" s="43">
        <v>3.5</v>
      </c>
      <c r="I151" s="43">
        <v>9.4</v>
      </c>
      <c r="J151" s="43">
        <v>102</v>
      </c>
      <c r="K151" s="44">
        <v>965</v>
      </c>
      <c r="L151" s="43">
        <v>10</v>
      </c>
    </row>
    <row r="152" spans="1:12" ht="15" x14ac:dyDescent="0.25">
      <c r="A152" s="14"/>
      <c r="B152" s="15"/>
      <c r="C152" s="11"/>
      <c r="D152" s="7" t="s">
        <v>31</v>
      </c>
      <c r="E152" s="42" t="s">
        <v>73</v>
      </c>
      <c r="F152" s="43">
        <v>10</v>
      </c>
      <c r="G152" s="43">
        <v>0.75</v>
      </c>
      <c r="H152" s="43">
        <v>0.08</v>
      </c>
      <c r="I152" s="43">
        <v>13.9</v>
      </c>
      <c r="J152" s="43">
        <v>23.5</v>
      </c>
      <c r="K152" s="44">
        <v>551</v>
      </c>
      <c r="L152" s="43">
        <v>3</v>
      </c>
    </row>
    <row r="153" spans="1:12" ht="15" x14ac:dyDescent="0.25">
      <c r="A153" s="14"/>
      <c r="B153" s="15"/>
      <c r="C153" s="11"/>
      <c r="D153" s="7" t="s">
        <v>32</v>
      </c>
      <c r="E153" s="42" t="s">
        <v>47</v>
      </c>
      <c r="F153" s="43">
        <v>40</v>
      </c>
      <c r="G153" s="43">
        <v>1.8</v>
      </c>
      <c r="H153" s="43">
        <v>0.4</v>
      </c>
      <c r="I153" s="43">
        <v>6.4</v>
      </c>
      <c r="J153" s="43">
        <v>86</v>
      </c>
      <c r="K153" s="44">
        <v>902</v>
      </c>
      <c r="L153" s="43">
        <v>4</v>
      </c>
    </row>
    <row r="154" spans="1:12" ht="15" x14ac:dyDescent="0.25">
      <c r="A154" s="14"/>
      <c r="B154" s="15"/>
      <c r="C154" s="11"/>
      <c r="D154" s="6" t="s">
        <v>61</v>
      </c>
      <c r="E154" s="42" t="s">
        <v>48</v>
      </c>
      <c r="F154" s="43">
        <v>200</v>
      </c>
      <c r="G154" s="43">
        <v>0.8</v>
      </c>
      <c r="H154" s="43">
        <v>0.8</v>
      </c>
      <c r="I154" s="43">
        <v>18.600000000000001</v>
      </c>
      <c r="J154" s="43">
        <v>68</v>
      </c>
      <c r="K154" s="44">
        <v>338</v>
      </c>
      <c r="L154" s="43">
        <v>10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27.950000000000003</v>
      </c>
      <c r="H156" s="19">
        <f>SUM(H147:H155)</f>
        <v>27.269999999999996</v>
      </c>
      <c r="I156" s="19">
        <f>SUM(I147:I155)</f>
        <v>117.00000000000003</v>
      </c>
      <c r="J156" s="19">
        <f>SUM(J147:J155)</f>
        <v>843.8</v>
      </c>
      <c r="K156" s="25"/>
      <c r="L156" s="19">
        <f>SUM(L147:L155)</f>
        <v>73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830</v>
      </c>
      <c r="G157" s="32">
        <f>G146+G156</f>
        <v>27.950000000000003</v>
      </c>
      <c r="H157" s="32">
        <f>H146+H156</f>
        <v>27.269999999999996</v>
      </c>
      <c r="I157" s="32">
        <f>I146+I156</f>
        <v>117.00000000000003</v>
      </c>
      <c r="J157" s="32">
        <f>J146+J156</f>
        <v>843.8</v>
      </c>
      <c r="K157" s="32"/>
      <c r="L157" s="32">
        <f>L146+L156</f>
        <v>73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1.8</v>
      </c>
      <c r="H167" s="43">
        <v>3.08</v>
      </c>
      <c r="I167" s="43">
        <v>18.75</v>
      </c>
      <c r="J167" s="43">
        <v>113.3</v>
      </c>
      <c r="K167" s="44">
        <v>151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19.8</v>
      </c>
      <c r="H168" s="43">
        <v>14.6</v>
      </c>
      <c r="I168" s="43">
        <v>18</v>
      </c>
      <c r="J168" s="43">
        <v>201</v>
      </c>
      <c r="K168" s="44">
        <v>390</v>
      </c>
      <c r="L168" s="43">
        <v>17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2.1</v>
      </c>
      <c r="H169" s="43">
        <v>5.0999999999999996</v>
      </c>
      <c r="I169" s="43">
        <v>28.3</v>
      </c>
      <c r="J169" s="43">
        <v>164</v>
      </c>
      <c r="K169" s="44">
        <v>312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/>
      <c r="H170" s="43"/>
      <c r="I170" s="43" t="s">
        <v>77</v>
      </c>
      <c r="J170" s="43">
        <v>101</v>
      </c>
      <c r="K170" s="44">
        <v>359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150</v>
      </c>
      <c r="G171" s="43">
        <v>1.2</v>
      </c>
      <c r="H171" s="43">
        <v>3.41</v>
      </c>
      <c r="I171" s="43">
        <v>27.46</v>
      </c>
      <c r="J171" s="43">
        <v>120</v>
      </c>
      <c r="K171" s="44">
        <v>428</v>
      </c>
      <c r="L171" s="43">
        <v>9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1.8</v>
      </c>
      <c r="H172" s="43">
        <v>0.4</v>
      </c>
      <c r="I172" s="43">
        <v>6.4</v>
      </c>
      <c r="J172" s="43">
        <v>86</v>
      </c>
      <c r="K172" s="44">
        <v>902</v>
      </c>
      <c r="L172" s="43">
        <v>4</v>
      </c>
    </row>
    <row r="173" spans="1:12" ht="15" x14ac:dyDescent="0.25">
      <c r="A173" s="23"/>
      <c r="B173" s="15"/>
      <c r="C173" s="11"/>
      <c r="D173" s="6" t="s">
        <v>61</v>
      </c>
      <c r="E173" s="42" t="s">
        <v>48</v>
      </c>
      <c r="F173" s="43">
        <v>200</v>
      </c>
      <c r="G173" s="43">
        <v>0.8</v>
      </c>
      <c r="H173" s="43">
        <v>0.8</v>
      </c>
      <c r="I173" s="43">
        <v>18.600000000000001</v>
      </c>
      <c r="J173" s="43">
        <v>68</v>
      </c>
      <c r="K173" s="44">
        <v>338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1110</v>
      </c>
      <c r="G175" s="19">
        <f>SUM(G166:G174)</f>
        <v>27.500000000000004</v>
      </c>
      <c r="H175" s="19">
        <f>SUM(H166:H174)</f>
        <v>27.39</v>
      </c>
      <c r="I175" s="19">
        <f>SUM(I166:I174)</f>
        <v>117.50999999999999</v>
      </c>
      <c r="J175" s="19">
        <f>SUM(J166:J174)</f>
        <v>853.3</v>
      </c>
      <c r="K175" s="25"/>
      <c r="L175" s="19">
        <f>SUM(L166:L174)</f>
        <v>73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1110</v>
      </c>
      <c r="G176" s="32">
        <f>G165+G175</f>
        <v>27.500000000000004</v>
      </c>
      <c r="H176" s="32">
        <f>H165+H175</f>
        <v>27.39</v>
      </c>
      <c r="I176" s="32">
        <f>I165+I175</f>
        <v>117.50999999999999</v>
      </c>
      <c r="J176" s="32">
        <f>J165+J175</f>
        <v>853.3</v>
      </c>
      <c r="K176" s="32"/>
      <c r="L176" s="32">
        <f>L165+L175</f>
        <v>73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 t="s">
        <v>42</v>
      </c>
      <c r="G186" s="43">
        <v>2.44</v>
      </c>
      <c r="H186" s="43">
        <v>3</v>
      </c>
      <c r="I186" s="43">
        <v>8.3000000000000007</v>
      </c>
      <c r="J186" s="43">
        <v>86.4</v>
      </c>
      <c r="K186" s="44">
        <v>88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11</v>
      </c>
      <c r="H187" s="43">
        <v>11.7</v>
      </c>
      <c r="I187" s="43"/>
      <c r="J187" s="43">
        <v>206</v>
      </c>
      <c r="K187" s="44">
        <v>63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180</v>
      </c>
      <c r="G188" s="43">
        <v>6.7</v>
      </c>
      <c r="H188" s="43">
        <v>10.199999999999999</v>
      </c>
      <c r="I188" s="43">
        <v>75</v>
      </c>
      <c r="J188" s="43">
        <v>247</v>
      </c>
      <c r="K188" s="44">
        <v>304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4.2</v>
      </c>
      <c r="H189" s="43">
        <v>3.5</v>
      </c>
      <c r="I189" s="43">
        <v>9.4</v>
      </c>
      <c r="J189" s="43">
        <v>116</v>
      </c>
      <c r="K189" s="44">
        <v>965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1.8</v>
      </c>
      <c r="H191" s="43">
        <v>0.4</v>
      </c>
      <c r="I191" s="43">
        <v>6.4</v>
      </c>
      <c r="J191" s="43">
        <v>86</v>
      </c>
      <c r="K191" s="44">
        <v>902</v>
      </c>
      <c r="L191" s="43">
        <v>4</v>
      </c>
    </row>
    <row r="192" spans="1:12" ht="15" x14ac:dyDescent="0.25">
      <c r="A192" s="23"/>
      <c r="B192" s="15"/>
      <c r="C192" s="11"/>
      <c r="D192" s="6" t="s">
        <v>61</v>
      </c>
      <c r="E192" s="42" t="s">
        <v>48</v>
      </c>
      <c r="F192" s="43">
        <v>200</v>
      </c>
      <c r="G192" s="43">
        <v>0.8</v>
      </c>
      <c r="H192" s="43">
        <v>0.8</v>
      </c>
      <c r="I192" s="43">
        <v>18.600000000000001</v>
      </c>
      <c r="J192" s="43">
        <v>68</v>
      </c>
      <c r="K192" s="44">
        <v>338</v>
      </c>
      <c r="L192" s="43">
        <v>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26.94</v>
      </c>
      <c r="H194" s="19">
        <f>SUM(H185:H193)</f>
        <v>29.599999999999998</v>
      </c>
      <c r="I194" s="19">
        <f>SUM(I185:I193)</f>
        <v>117.70000000000002</v>
      </c>
      <c r="J194" s="19">
        <f>SUM(J185:J193)</f>
        <v>809.4</v>
      </c>
      <c r="K194" s="25"/>
      <c r="L194" s="19">
        <f>SUM(L185:L193)</f>
        <v>73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720</v>
      </c>
      <c r="G195" s="32">
        <f>G184+G194</f>
        <v>26.94</v>
      </c>
      <c r="H195" s="32">
        <f>H184+H194</f>
        <v>29.599999999999998</v>
      </c>
      <c r="I195" s="32">
        <f>I184+I194</f>
        <v>117.70000000000002</v>
      </c>
      <c r="J195" s="32">
        <f>J184+J194</f>
        <v>809.4</v>
      </c>
      <c r="K195" s="32"/>
      <c r="L195" s="32">
        <f>L184+L194</f>
        <v>73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62</v>
      </c>
      <c r="F205" s="43">
        <v>250</v>
      </c>
      <c r="G205" s="43">
        <v>7.4</v>
      </c>
      <c r="H205" s="43">
        <v>4.3</v>
      </c>
      <c r="I205" s="43">
        <v>13.4</v>
      </c>
      <c r="J205" s="43">
        <v>120</v>
      </c>
      <c r="K205" s="44">
        <v>142</v>
      </c>
      <c r="L205" s="43">
        <v>15</v>
      </c>
    </row>
    <row r="206" spans="1:12" ht="15" x14ac:dyDescent="0.25">
      <c r="A206" s="23"/>
      <c r="B206" s="15"/>
      <c r="C206" s="11"/>
      <c r="D206" s="7" t="s">
        <v>28</v>
      </c>
      <c r="E206" s="42" t="s">
        <v>44</v>
      </c>
      <c r="F206" s="43">
        <v>90</v>
      </c>
      <c r="G206" s="43">
        <v>12.3</v>
      </c>
      <c r="H206" s="43">
        <v>12.7</v>
      </c>
      <c r="I206" s="43">
        <v>16.7</v>
      </c>
      <c r="J206" s="43">
        <v>228.75</v>
      </c>
      <c r="K206" s="44">
        <v>608</v>
      </c>
      <c r="L206" s="43">
        <v>21</v>
      </c>
    </row>
    <row r="207" spans="1:12" ht="15" x14ac:dyDescent="0.25">
      <c r="A207" s="23"/>
      <c r="B207" s="15"/>
      <c r="C207" s="11"/>
      <c r="D207" s="7" t="s">
        <v>29</v>
      </c>
      <c r="E207" s="42" t="s">
        <v>51</v>
      </c>
      <c r="F207" s="43">
        <v>180</v>
      </c>
      <c r="G207" s="43">
        <v>6.6</v>
      </c>
      <c r="H207" s="43">
        <v>5.4</v>
      </c>
      <c r="I207" s="43">
        <v>52</v>
      </c>
      <c r="J207" s="43">
        <v>234</v>
      </c>
      <c r="K207" s="44">
        <v>203</v>
      </c>
      <c r="L207" s="43">
        <v>9</v>
      </c>
    </row>
    <row r="208" spans="1:12" ht="15" x14ac:dyDescent="0.25">
      <c r="A208" s="23"/>
      <c r="B208" s="15"/>
      <c r="C208" s="11"/>
      <c r="D208" s="7" t="s">
        <v>30</v>
      </c>
      <c r="E208" s="42" t="s">
        <v>81</v>
      </c>
      <c r="F208" s="43">
        <v>200</v>
      </c>
      <c r="G208" s="43">
        <v>0.5</v>
      </c>
      <c r="H208" s="43"/>
      <c r="I208" s="43">
        <v>15.6</v>
      </c>
      <c r="J208" s="43">
        <v>94</v>
      </c>
      <c r="K208" s="44">
        <v>207</v>
      </c>
      <c r="L208" s="43">
        <v>10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47</v>
      </c>
      <c r="F210" s="43">
        <v>40</v>
      </c>
      <c r="G210" s="43">
        <v>2.8</v>
      </c>
      <c r="H210" s="43">
        <v>0.4</v>
      </c>
      <c r="I210" s="43">
        <v>6.4</v>
      </c>
      <c r="J210" s="43">
        <v>86</v>
      </c>
      <c r="K210" s="44">
        <v>902</v>
      </c>
      <c r="L210" s="43">
        <v>4</v>
      </c>
    </row>
    <row r="211" spans="1:12" ht="15" x14ac:dyDescent="0.25">
      <c r="A211" s="23"/>
      <c r="B211" s="15"/>
      <c r="C211" s="11"/>
      <c r="D211" s="6" t="s">
        <v>61</v>
      </c>
      <c r="E211" s="42" t="s">
        <v>48</v>
      </c>
      <c r="F211" s="43">
        <v>200</v>
      </c>
      <c r="G211" s="43">
        <v>0.8</v>
      </c>
      <c r="H211" s="43">
        <v>0.8</v>
      </c>
      <c r="I211" s="43">
        <v>18.600000000000001</v>
      </c>
      <c r="J211" s="43">
        <v>68</v>
      </c>
      <c r="K211" s="44">
        <v>338</v>
      </c>
      <c r="L211" s="43">
        <v>14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960</v>
      </c>
      <c r="G213" s="19">
        <f>SUM(G204:G212)</f>
        <v>30.400000000000006</v>
      </c>
      <c r="H213" s="19">
        <f>SUM(H204:H212)</f>
        <v>23.599999999999998</v>
      </c>
      <c r="I213" s="19">
        <f>SUM(I204:I212)</f>
        <v>122.69999999999999</v>
      </c>
      <c r="J213" s="19">
        <f>SUM(J204:J212)</f>
        <v>830.75</v>
      </c>
      <c r="K213" s="25"/>
      <c r="L213" s="19">
        <f>SUM(L204:L212)</f>
        <v>73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960</v>
      </c>
      <c r="G214" s="32">
        <f>G203+G213</f>
        <v>30.400000000000006</v>
      </c>
      <c r="H214" s="32">
        <f>H203+H213</f>
        <v>23.599999999999998</v>
      </c>
      <c r="I214" s="32">
        <f>I203+I213</f>
        <v>122.69999999999999</v>
      </c>
      <c r="J214" s="32">
        <f>J203+J213</f>
        <v>830.75</v>
      </c>
      <c r="K214" s="32"/>
      <c r="L214" s="32">
        <f>L203+L213</f>
        <v>73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66</v>
      </c>
      <c r="F224" s="43">
        <v>250</v>
      </c>
      <c r="G224" s="43">
        <v>6.1</v>
      </c>
      <c r="H224" s="43">
        <v>10.9</v>
      </c>
      <c r="I224" s="43">
        <v>18.3</v>
      </c>
      <c r="J224" s="43">
        <v>94</v>
      </c>
      <c r="K224" s="44">
        <v>82</v>
      </c>
      <c r="L224" s="43">
        <v>15</v>
      </c>
    </row>
    <row r="225" spans="1:12" ht="15" x14ac:dyDescent="0.25">
      <c r="A225" s="23"/>
      <c r="B225" s="15"/>
      <c r="C225" s="11"/>
      <c r="D225" s="7" t="s">
        <v>28</v>
      </c>
      <c r="E225" s="42" t="s">
        <v>56</v>
      </c>
      <c r="F225" s="43">
        <v>90</v>
      </c>
      <c r="G225" s="43">
        <v>11.3</v>
      </c>
      <c r="H225" s="43">
        <v>10.9</v>
      </c>
      <c r="I225" s="43">
        <v>31.3</v>
      </c>
      <c r="J225" s="43">
        <v>251</v>
      </c>
      <c r="K225" s="44">
        <v>374</v>
      </c>
      <c r="L225" s="43">
        <v>21</v>
      </c>
    </row>
    <row r="226" spans="1:12" ht="15" x14ac:dyDescent="0.25">
      <c r="A226" s="23"/>
      <c r="B226" s="15"/>
      <c r="C226" s="11"/>
      <c r="D226" s="7" t="s">
        <v>29</v>
      </c>
      <c r="E226" s="42" t="s">
        <v>43</v>
      </c>
      <c r="F226" s="43">
        <v>180</v>
      </c>
      <c r="G226" s="43">
        <v>7</v>
      </c>
      <c r="H226" s="43">
        <v>4.8</v>
      </c>
      <c r="I226" s="43">
        <v>43</v>
      </c>
      <c r="J226" s="43">
        <v>221</v>
      </c>
      <c r="K226" s="44">
        <v>171</v>
      </c>
      <c r="L226" s="43">
        <v>10</v>
      </c>
    </row>
    <row r="227" spans="1:12" ht="15" x14ac:dyDescent="0.25">
      <c r="A227" s="23"/>
      <c r="B227" s="15"/>
      <c r="C227" s="11"/>
      <c r="D227" s="7" t="s">
        <v>30</v>
      </c>
      <c r="E227" s="42" t="s">
        <v>76</v>
      </c>
      <c r="F227" s="43">
        <v>200</v>
      </c>
      <c r="G227" s="43"/>
      <c r="H227" s="43"/>
      <c r="I227" s="43" t="s">
        <v>77</v>
      </c>
      <c r="J227" s="43">
        <v>120.4</v>
      </c>
      <c r="K227" s="44">
        <v>359</v>
      </c>
      <c r="L227" s="43">
        <v>10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47</v>
      </c>
      <c r="F229" s="43">
        <v>40</v>
      </c>
      <c r="G229" s="43">
        <v>2.8</v>
      </c>
      <c r="H229" s="43">
        <v>0.4</v>
      </c>
      <c r="I229" s="43">
        <v>6.4</v>
      </c>
      <c r="J229" s="43">
        <v>86</v>
      </c>
      <c r="K229" s="44">
        <v>902</v>
      </c>
      <c r="L229" s="43">
        <v>4</v>
      </c>
    </row>
    <row r="230" spans="1:12" ht="15" x14ac:dyDescent="0.25">
      <c r="A230" s="23"/>
      <c r="B230" s="15"/>
      <c r="C230" s="11"/>
      <c r="D230" s="6" t="s">
        <v>61</v>
      </c>
      <c r="E230" s="42" t="s">
        <v>48</v>
      </c>
      <c r="F230" s="43">
        <v>200</v>
      </c>
      <c r="G230" s="43">
        <v>0.8</v>
      </c>
      <c r="H230" s="43">
        <v>0.8</v>
      </c>
      <c r="I230" s="43">
        <v>18.600000000000001</v>
      </c>
      <c r="J230" s="43">
        <v>68</v>
      </c>
      <c r="K230" s="44">
        <v>338</v>
      </c>
      <c r="L230" s="43">
        <v>13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960</v>
      </c>
      <c r="G232" s="19">
        <f>SUM(G223:G231)</f>
        <v>28</v>
      </c>
      <c r="H232" s="19">
        <f>SUM(H223:H231)</f>
        <v>27.8</v>
      </c>
      <c r="I232" s="19">
        <f>SUM(I223:I231)</f>
        <v>117.6</v>
      </c>
      <c r="J232" s="19">
        <f>SUM(J223:J231)</f>
        <v>840.4</v>
      </c>
      <c r="K232" s="25"/>
      <c r="L232" s="19">
        <f>SUM(L223:L231)</f>
        <v>73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960</v>
      </c>
      <c r="G233" s="32">
        <f>G222+G232</f>
        <v>28</v>
      </c>
      <c r="H233" s="32">
        <f>H222+H232</f>
        <v>27.8</v>
      </c>
      <c r="I233" s="32">
        <f>I222+I232</f>
        <v>117.6</v>
      </c>
      <c r="J233" s="32">
        <f>J222+J232</f>
        <v>840.4</v>
      </c>
      <c r="K233" s="32"/>
      <c r="L233" s="32">
        <f>L222+L232</f>
        <v>73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827</v>
      </c>
      <c r="G234" s="34">
        <f>(G24+G43+G62+G81+G100+G138+G157+G176+G195+G214)/(IF(G24=0,0,1)+IF(G43=0,0,1)+IF(G62=0,0,1)+IF(G81=0,0,1)+IF(G100=0,0,1)+IF(G138=0,0,1)+IF(G157=0,0,1)+IF(G176=0,0,1)+IF(G195=0,0,1)+IF(G214=0,0,1))</f>
        <v>27.804200000000002</v>
      </c>
      <c r="H234" s="34">
        <f>(H24+H43+H62+H81+H100+H138+H157+H176+H195+H214)/(IF(H24=0,0,1)+IF(H43=0,0,1)+IF(H62=0,0,1)+IF(H81=0,0,1)+IF(H100=0,0,1)+IF(H138=0,0,1)+IF(H157=0,0,1)+IF(H176=0,0,1)+IF(H195=0,0,1)+IF(H214=0,0,1))</f>
        <v>27.360499999999995</v>
      </c>
      <c r="I234" s="34">
        <f>(I24+I43+I62+I81+I100+I138+I157+I176+I195+I214)/(IF(I24=0,0,1)+IF(I43=0,0,1)+IF(I62=0,0,1)+IF(I81=0,0,1)+IF(I100=0,0,1)+IF(I138=0,0,1)+IF(I157=0,0,1)+IF(I176=0,0,1)+IF(I195=0,0,1)+IF(I214=0,0,1))</f>
        <v>118.742</v>
      </c>
      <c r="J234" s="34">
        <f>(J24+J43+J62+J81+J100+J138+J157+J176+J195+J214)/(IF(J24=0,0,1)+IF(J43=0,0,1)+IF(J62=0,0,1)+IF(J81=0,0,1)+IF(J100=0,0,1)+IF(J138=0,0,1)+IF(J157=0,0,1)+IF(J176=0,0,1)+IF(J195=0,0,1)+IF(J214=0,0,1))</f>
        <v>851.82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73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dcterms:created xsi:type="dcterms:W3CDTF">2022-05-16T14:23:56Z</dcterms:created>
  <dcterms:modified xsi:type="dcterms:W3CDTF">2023-10-12T17:49:57Z</dcterms:modified>
</cp:coreProperties>
</file>